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 by Neighbourhood\PUBLIC\"/>
    </mc:Choice>
  </mc:AlternateContent>
  <bookViews>
    <workbookView xWindow="0" yWindow="0" windowWidth="14370" windowHeight="8700"/>
  </bookViews>
  <sheets>
    <sheet name="27_Question_Results_By_Zone" sheetId="1" r:id="rId1"/>
  </sheets>
  <definedNames>
    <definedName name="_xlnm.Print_Titles" localSheetId="0">'27_Question_Results_By_Zone'!$1:$3</definedName>
  </definedNames>
  <calcPr calcId="162913"/>
</workbook>
</file>

<file path=xl/calcChain.xml><?xml version="1.0" encoding="utf-8"?>
<calcChain xmlns="http://schemas.openxmlformats.org/spreadsheetml/2006/main">
  <c r="I32" i="1" l="1"/>
  <c r="F32" i="1" l="1"/>
  <c r="C32" i="1"/>
  <c r="D32" i="1"/>
  <c r="G32" i="1"/>
  <c r="E32" i="1"/>
  <c r="B32" i="1"/>
  <c r="H32" i="1"/>
</calcChain>
</file>

<file path=xl/sharedStrings.xml><?xml version="1.0" encoding="utf-8"?>
<sst xmlns="http://schemas.openxmlformats.org/spreadsheetml/2006/main" count="40" uniqueCount="40">
  <si>
    <t>If living in Leduc less than 1 year, where did this resident reside prior to residing in the City of Leduc?</t>
  </si>
  <si>
    <t>Elsewhere in Alberta</t>
  </si>
  <si>
    <t>Atlantic Canada</t>
  </si>
  <si>
    <t>Ontario/Quebec</t>
  </si>
  <si>
    <t>Territories/Manitoba/Saskatchewan</t>
  </si>
  <si>
    <t>British Columbia</t>
  </si>
  <si>
    <t>Outside of Canada</t>
  </si>
  <si>
    <t>No Response</t>
  </si>
  <si>
    <t>Total</t>
  </si>
  <si>
    <t>Neighbourhood</t>
  </si>
  <si>
    <t>Leduc Estates</t>
  </si>
  <si>
    <t>West Commercial</t>
  </si>
  <si>
    <t>Willow Park</t>
  </si>
  <si>
    <t>Bridgeport</t>
  </si>
  <si>
    <t>Windrose</t>
  </si>
  <si>
    <t>Meadowview Park</t>
  </si>
  <si>
    <t>Linsford Park</t>
  </si>
  <si>
    <t>Leduc Business Park</t>
  </si>
  <si>
    <t>Deer Valley</t>
  </si>
  <si>
    <t>West Haven Estates</t>
  </si>
  <si>
    <t>West Haven Park</t>
  </si>
  <si>
    <t>Robinson</t>
  </si>
  <si>
    <t>Suntree</t>
  </si>
  <si>
    <t>Lakeside Estates</t>
  </si>
  <si>
    <t>Corinthia Park</t>
  </si>
  <si>
    <t>Tribute</t>
  </si>
  <si>
    <t>Southfork</t>
  </si>
  <si>
    <t>Blackstone</t>
  </si>
  <si>
    <t>SW28</t>
  </si>
  <si>
    <t>South Park</t>
  </si>
  <si>
    <t>SE25</t>
  </si>
  <si>
    <t>Caledonia</t>
  </si>
  <si>
    <t>North Telford</t>
  </si>
  <si>
    <t>South Telford</t>
  </si>
  <si>
    <t>Alexandra Park</t>
  </si>
  <si>
    <t>Central Business District</t>
  </si>
  <si>
    <t>Northwest Commericial</t>
  </si>
  <si>
    <t xml:space="preserve">All Census information is as of April 1, 2017.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</si>
  <si>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TOTAL</t>
  </si>
  <si>
    <t>Question Results (by Neighbourhood)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</si>
</sst>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scheme val="minor"/>
    </font>
    <font>
      <sz val="11"/>
      <name val="Calibri"/>
      <family val="2"/>
    </font>
    <font>
      <sz val="16"/>
      <color rgb="FF000000"/>
      <name val="Arial"/>
      <family val="2"/>
    </font>
    <font>
      <b/>
      <sz val="13"/>
      <color rgb="FFFFFFFF"/>
      <name val="Arial"/>
      <family val="2"/>
    </font>
    <font>
      <sz val="10"/>
      <color rgb="FF000000"/>
      <name val="Arial"/>
      <family val="2"/>
    </font>
    <font>
      <sz val="10"/>
      <name val="Arial"/>
      <family val="2"/>
    </font>
    <font>
      <b/>
      <sz val="10"/>
      <name val="Arial"/>
      <family val="2"/>
    </font>
    <font>
      <sz val="13"/>
      <color rgb="FFFFFFFF"/>
      <name val="Arial"/>
      <family val="2"/>
    </font>
    <font>
      <sz val="13"/>
      <name val="Calibri"/>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4">
    <border>
      <left/>
      <right/>
      <top/>
      <bottom/>
      <diagonal/>
    </border>
    <border>
      <left style="thin">
        <color rgb="FFD3D3D3"/>
      </left>
      <right style="thin">
        <color rgb="FFD3D3D3"/>
      </right>
      <top style="thin">
        <color rgb="FFD3D3D3"/>
      </top>
      <bottom style="thin">
        <color rgb="FFD3D3D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3D3D3"/>
      </left>
      <right/>
      <top style="thin">
        <color rgb="FFD3D3D3"/>
      </top>
      <bottom style="thin">
        <color rgb="FFD3D3D3"/>
      </bottom>
      <diagonal/>
    </border>
  </borders>
  <cellStyleXfs count="1">
    <xf numFmtId="0" fontId="0" fillId="0" borderId="0"/>
  </cellStyleXfs>
  <cellXfs count="14">
    <xf numFmtId="0" fontId="1" fillId="0" borderId="0" xfId="0" applyFont="1" applyFill="1" applyBorder="1"/>
    <xf numFmtId="0" fontId="3" fillId="3"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4" fillId="0" borderId="3" xfId="0" applyNumberFormat="1" applyFont="1" applyFill="1" applyBorder="1" applyAlignment="1">
      <alignment vertical="top" wrapText="1" readingOrder="1"/>
    </xf>
    <xf numFmtId="0" fontId="5" fillId="0" borderId="2" xfId="0" applyFont="1" applyFill="1" applyBorder="1"/>
    <xf numFmtId="0" fontId="6" fillId="0" borderId="2" xfId="0" applyFont="1" applyFill="1" applyBorder="1"/>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7" fillId="3" borderId="0" xfId="0" applyNumberFormat="1" applyFont="1" applyFill="1" applyBorder="1" applyAlignment="1">
      <alignment vertical="top" wrapText="1" readingOrder="1"/>
    </xf>
    <xf numFmtId="0" fontId="8" fillId="0" borderId="0" xfId="0" applyFont="1" applyFill="1" applyBorder="1"/>
    <xf numFmtId="0" fontId="5"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workbookViewId="0">
      <pane ySplit="3" topLeftCell="A4" activePane="bottomLeft" state="frozen"/>
      <selection pane="bottomLeft" activeCell="J30" sqref="J30"/>
    </sheetView>
  </sheetViews>
  <sheetFormatPr defaultRowHeight="15" x14ac:dyDescent="0.25"/>
  <cols>
    <col min="1" max="1" width="25.5703125" customWidth="1"/>
    <col min="2" max="2" width="40" style="4" customWidth="1"/>
    <col min="3" max="9" width="32.7109375" customWidth="1"/>
    <col min="10" max="10" width="10.42578125" customWidth="1"/>
  </cols>
  <sheetData>
    <row r="1" spans="1:9" ht="36" customHeight="1" x14ac:dyDescent="0.25">
      <c r="A1" s="9" t="s">
        <v>39</v>
      </c>
      <c r="B1" s="9"/>
      <c r="C1" s="10"/>
    </row>
    <row r="2" spans="1:9" ht="0.95" customHeight="1" x14ac:dyDescent="0.25"/>
    <row r="3" spans="1:9" ht="34.15" customHeight="1" x14ac:dyDescent="0.3">
      <c r="A3" s="11" t="s">
        <v>0</v>
      </c>
      <c r="B3" s="11"/>
      <c r="C3" s="12"/>
    </row>
    <row r="4" spans="1:9" ht="33" x14ac:dyDescent="0.25">
      <c r="A4" s="1" t="s">
        <v>9</v>
      </c>
      <c r="B4" s="1" t="s">
        <v>1</v>
      </c>
      <c r="C4" s="1" t="s">
        <v>2</v>
      </c>
      <c r="D4" s="1" t="s">
        <v>3</v>
      </c>
      <c r="E4" s="1" t="s">
        <v>4</v>
      </c>
      <c r="F4" s="1" t="s">
        <v>5</v>
      </c>
      <c r="G4" s="1" t="s">
        <v>6</v>
      </c>
      <c r="H4" s="1" t="s">
        <v>7</v>
      </c>
      <c r="I4" s="1" t="s">
        <v>38</v>
      </c>
    </row>
    <row r="5" spans="1:9" s="5" customFormat="1" x14ac:dyDescent="0.25">
      <c r="A5" s="3" t="s">
        <v>34</v>
      </c>
      <c r="B5" s="3">
        <v>67</v>
      </c>
      <c r="C5" s="3">
        <v>10</v>
      </c>
      <c r="D5" s="3">
        <v>3</v>
      </c>
      <c r="E5" s="3">
        <v>2</v>
      </c>
      <c r="F5" s="3">
        <v>4</v>
      </c>
      <c r="G5" s="3">
        <v>6</v>
      </c>
      <c r="H5" s="6">
        <v>125</v>
      </c>
      <c r="I5" s="7">
        <v>217</v>
      </c>
    </row>
    <row r="6" spans="1:9" s="5" customFormat="1" x14ac:dyDescent="0.25">
      <c r="A6" s="3" t="s">
        <v>27</v>
      </c>
      <c r="B6" s="3">
        <v>0</v>
      </c>
      <c r="C6" s="3"/>
      <c r="D6" s="3"/>
      <c r="E6" s="3">
        <v>0</v>
      </c>
      <c r="F6" s="3"/>
      <c r="G6" s="3"/>
      <c r="H6" s="6">
        <v>0</v>
      </c>
      <c r="I6" s="7">
        <v>0</v>
      </c>
    </row>
    <row r="7" spans="1:9" s="5" customFormat="1" x14ac:dyDescent="0.25">
      <c r="A7" s="3" t="s">
        <v>13</v>
      </c>
      <c r="B7" s="3">
        <v>170</v>
      </c>
      <c r="C7" s="3">
        <v>5</v>
      </c>
      <c r="D7" s="3">
        <v>5</v>
      </c>
      <c r="E7" s="3">
        <v>9</v>
      </c>
      <c r="F7" s="3">
        <v>9</v>
      </c>
      <c r="G7" s="3">
        <v>23</v>
      </c>
      <c r="H7" s="6">
        <v>393</v>
      </c>
      <c r="I7" s="7">
        <v>614</v>
      </c>
    </row>
    <row r="8" spans="1:9" s="5" customFormat="1" x14ac:dyDescent="0.25">
      <c r="A8" s="3" t="s">
        <v>31</v>
      </c>
      <c r="B8" s="3">
        <v>30</v>
      </c>
      <c r="C8" s="3">
        <v>2</v>
      </c>
      <c r="D8" s="3">
        <v>4</v>
      </c>
      <c r="E8" s="3">
        <v>1</v>
      </c>
      <c r="F8" s="3"/>
      <c r="G8" s="3"/>
      <c r="H8" s="6">
        <v>73</v>
      </c>
      <c r="I8" s="7">
        <v>110</v>
      </c>
    </row>
    <row r="9" spans="1:9" s="5" customFormat="1" x14ac:dyDescent="0.25">
      <c r="A9" s="3" t="s">
        <v>35</v>
      </c>
      <c r="B9" s="3">
        <v>36</v>
      </c>
      <c r="C9" s="3">
        <v>3</v>
      </c>
      <c r="D9" s="3"/>
      <c r="E9" s="3"/>
      <c r="F9" s="3">
        <v>1</v>
      </c>
      <c r="G9" s="3">
        <v>7</v>
      </c>
      <c r="H9" s="6">
        <v>101</v>
      </c>
      <c r="I9" s="7">
        <v>148</v>
      </c>
    </row>
    <row r="10" spans="1:9" s="5" customFormat="1" x14ac:dyDescent="0.25">
      <c r="A10" s="3" t="s">
        <v>24</v>
      </c>
      <c r="B10" s="3">
        <v>86</v>
      </c>
      <c r="C10" s="3"/>
      <c r="D10" s="3"/>
      <c r="E10" s="3">
        <v>3</v>
      </c>
      <c r="F10" s="3">
        <v>5</v>
      </c>
      <c r="G10" s="3">
        <v>2</v>
      </c>
      <c r="H10" s="6">
        <v>258</v>
      </c>
      <c r="I10" s="7">
        <v>354</v>
      </c>
    </row>
    <row r="11" spans="1:9" s="5" customFormat="1" x14ac:dyDescent="0.25">
      <c r="A11" s="3" t="s">
        <v>18</v>
      </c>
      <c r="B11" s="3">
        <v>48</v>
      </c>
      <c r="C11" s="3"/>
      <c r="D11" s="3">
        <v>4</v>
      </c>
      <c r="E11" s="3"/>
      <c r="F11" s="3">
        <v>2</v>
      </c>
      <c r="G11" s="3">
        <v>1</v>
      </c>
      <c r="H11" s="6">
        <v>116</v>
      </c>
      <c r="I11" s="7">
        <v>171</v>
      </c>
    </row>
    <row r="12" spans="1:9" s="5" customFormat="1" x14ac:dyDescent="0.25">
      <c r="A12" s="3" t="s">
        <v>23</v>
      </c>
      <c r="B12" s="3">
        <v>0</v>
      </c>
      <c r="C12" s="3"/>
      <c r="D12" s="3"/>
      <c r="E12" s="3"/>
      <c r="F12" s="3"/>
      <c r="G12" s="3">
        <v>0</v>
      </c>
      <c r="H12" s="6">
        <v>0</v>
      </c>
      <c r="I12" s="7">
        <v>0</v>
      </c>
    </row>
    <row r="13" spans="1:9" s="5" customFormat="1" x14ac:dyDescent="0.25">
      <c r="A13" s="3" t="s">
        <v>17</v>
      </c>
      <c r="B13" s="3">
        <v>123</v>
      </c>
      <c r="C13" s="3">
        <v>2</v>
      </c>
      <c r="D13" s="3">
        <v>7</v>
      </c>
      <c r="E13" s="3">
        <v>6</v>
      </c>
      <c r="F13" s="3">
        <v>6</v>
      </c>
      <c r="G13" s="3">
        <v>5</v>
      </c>
      <c r="H13" s="6">
        <v>37</v>
      </c>
      <c r="I13" s="7">
        <v>186</v>
      </c>
    </row>
    <row r="14" spans="1:9" s="5" customFormat="1" x14ac:dyDescent="0.25">
      <c r="A14" s="3" t="s">
        <v>10</v>
      </c>
      <c r="B14" s="3">
        <v>26</v>
      </c>
      <c r="C14" s="3"/>
      <c r="D14" s="3"/>
      <c r="E14" s="3">
        <v>1</v>
      </c>
      <c r="F14" s="3">
        <v>3</v>
      </c>
      <c r="G14" s="3"/>
      <c r="H14" s="6">
        <v>49</v>
      </c>
      <c r="I14" s="7">
        <v>79</v>
      </c>
    </row>
    <row r="15" spans="1:9" s="5" customFormat="1" x14ac:dyDescent="0.25">
      <c r="A15" s="3" t="s">
        <v>16</v>
      </c>
      <c r="B15" s="3">
        <v>44</v>
      </c>
      <c r="C15" s="3">
        <v>1</v>
      </c>
      <c r="D15" s="3">
        <v>5</v>
      </c>
      <c r="E15" s="3"/>
      <c r="F15" s="3">
        <v>3</v>
      </c>
      <c r="G15" s="3">
        <v>6</v>
      </c>
      <c r="H15" s="6">
        <v>113</v>
      </c>
      <c r="I15" s="7">
        <v>172</v>
      </c>
    </row>
    <row r="16" spans="1:9" s="5" customFormat="1" x14ac:dyDescent="0.25">
      <c r="A16" s="3" t="s">
        <v>15</v>
      </c>
      <c r="B16" s="3">
        <v>25</v>
      </c>
      <c r="C16" s="3">
        <v>5</v>
      </c>
      <c r="D16" s="3">
        <v>2</v>
      </c>
      <c r="E16" s="3"/>
      <c r="F16" s="3"/>
      <c r="G16" s="3"/>
      <c r="H16" s="6">
        <v>78</v>
      </c>
      <c r="I16" s="7">
        <v>110</v>
      </c>
    </row>
    <row r="17" spans="1:9" s="5" customFormat="1" x14ac:dyDescent="0.25">
      <c r="A17" s="3" t="s">
        <v>32</v>
      </c>
      <c r="B17" s="3">
        <v>0</v>
      </c>
      <c r="C17" s="3"/>
      <c r="D17" s="3">
        <v>0</v>
      </c>
      <c r="E17" s="3"/>
      <c r="F17" s="3">
        <v>0</v>
      </c>
      <c r="G17" s="3"/>
      <c r="H17" s="6">
        <v>0</v>
      </c>
      <c r="I17" s="7">
        <v>0</v>
      </c>
    </row>
    <row r="18" spans="1:9" s="5" customFormat="1" x14ac:dyDescent="0.25">
      <c r="A18" s="3" t="s">
        <v>36</v>
      </c>
      <c r="B18" s="3"/>
      <c r="C18" s="3"/>
      <c r="D18" s="3"/>
      <c r="E18" s="3"/>
      <c r="F18" s="3"/>
      <c r="G18" s="3"/>
      <c r="H18" s="6">
        <v>0</v>
      </c>
      <c r="I18" s="7">
        <v>0</v>
      </c>
    </row>
    <row r="19" spans="1:9" s="5" customFormat="1" x14ac:dyDescent="0.25">
      <c r="A19" s="3" t="s">
        <v>21</v>
      </c>
      <c r="B19" s="3">
        <v>52</v>
      </c>
      <c r="C19" s="3">
        <v>1</v>
      </c>
      <c r="D19" s="3"/>
      <c r="E19" s="3"/>
      <c r="F19" s="3">
        <v>1</v>
      </c>
      <c r="G19" s="3">
        <v>1</v>
      </c>
      <c r="H19" s="6">
        <v>142</v>
      </c>
      <c r="I19" s="7">
        <v>197</v>
      </c>
    </row>
    <row r="20" spans="1:9" s="5" customFormat="1" x14ac:dyDescent="0.25">
      <c r="A20" s="3" t="s">
        <v>30</v>
      </c>
      <c r="B20" s="3">
        <v>0</v>
      </c>
      <c r="C20" s="3"/>
      <c r="D20" s="3"/>
      <c r="E20" s="3"/>
      <c r="F20" s="3"/>
      <c r="G20" s="3"/>
      <c r="H20" s="6">
        <v>0</v>
      </c>
      <c r="I20" s="7">
        <v>0</v>
      </c>
    </row>
    <row r="21" spans="1:9" s="5" customFormat="1" x14ac:dyDescent="0.25">
      <c r="A21" s="3" t="s">
        <v>29</v>
      </c>
      <c r="B21" s="3">
        <v>63</v>
      </c>
      <c r="C21" s="3">
        <v>1</v>
      </c>
      <c r="D21" s="3">
        <v>2</v>
      </c>
      <c r="E21" s="3">
        <v>5</v>
      </c>
      <c r="F21" s="3">
        <v>2</v>
      </c>
      <c r="G21" s="3">
        <v>2</v>
      </c>
      <c r="H21" s="6">
        <v>165</v>
      </c>
      <c r="I21" s="7">
        <v>240</v>
      </c>
    </row>
    <row r="22" spans="1:9" s="5" customFormat="1" x14ac:dyDescent="0.25">
      <c r="A22" s="3" t="s">
        <v>33</v>
      </c>
      <c r="B22" s="3">
        <v>6</v>
      </c>
      <c r="C22" s="3"/>
      <c r="D22" s="3"/>
      <c r="E22" s="3"/>
      <c r="F22" s="3">
        <v>1</v>
      </c>
      <c r="G22" s="3">
        <v>2</v>
      </c>
      <c r="H22" s="6">
        <v>228</v>
      </c>
      <c r="I22" s="7">
        <v>237</v>
      </c>
    </row>
    <row r="23" spans="1:9" s="5" customFormat="1" x14ac:dyDescent="0.25">
      <c r="A23" s="3" t="s">
        <v>26</v>
      </c>
      <c r="B23" s="3">
        <v>185</v>
      </c>
      <c r="C23" s="3">
        <v>6</v>
      </c>
      <c r="D23" s="3">
        <v>14</v>
      </c>
      <c r="E23" s="3">
        <v>16</v>
      </c>
      <c r="F23" s="3">
        <v>10</v>
      </c>
      <c r="G23" s="3">
        <v>6</v>
      </c>
      <c r="H23" s="6">
        <v>533</v>
      </c>
      <c r="I23" s="7">
        <v>770</v>
      </c>
    </row>
    <row r="24" spans="1:9" s="5" customFormat="1" x14ac:dyDescent="0.25">
      <c r="A24" s="3" t="s">
        <v>22</v>
      </c>
      <c r="B24" s="3">
        <v>176</v>
      </c>
      <c r="C24" s="3">
        <v>5</v>
      </c>
      <c r="D24" s="3">
        <v>1</v>
      </c>
      <c r="E24" s="3">
        <v>2</v>
      </c>
      <c r="F24" s="3">
        <v>4</v>
      </c>
      <c r="G24" s="3">
        <v>1</v>
      </c>
      <c r="H24" s="6">
        <v>233</v>
      </c>
      <c r="I24" s="7">
        <v>422</v>
      </c>
    </row>
    <row r="25" spans="1:9" s="5" customFormat="1" x14ac:dyDescent="0.25">
      <c r="A25" s="3" t="s">
        <v>28</v>
      </c>
      <c r="B25" s="3"/>
      <c r="C25" s="3"/>
      <c r="D25" s="3"/>
      <c r="E25" s="3"/>
      <c r="F25" s="3"/>
      <c r="G25" s="3"/>
      <c r="H25" s="6">
        <v>0</v>
      </c>
      <c r="I25" s="7">
        <v>0</v>
      </c>
    </row>
    <row r="26" spans="1:9" s="5" customFormat="1" x14ac:dyDescent="0.25">
      <c r="A26" s="3" t="s">
        <v>25</v>
      </c>
      <c r="B26" s="3">
        <v>97</v>
      </c>
      <c r="C26" s="3"/>
      <c r="D26" s="3">
        <v>2</v>
      </c>
      <c r="E26" s="3">
        <v>8</v>
      </c>
      <c r="F26" s="3">
        <v>8</v>
      </c>
      <c r="G26" s="3">
        <v>1</v>
      </c>
      <c r="H26" s="6">
        <v>178</v>
      </c>
      <c r="I26" s="7">
        <v>294</v>
      </c>
    </row>
    <row r="27" spans="1:9" s="5" customFormat="1" x14ac:dyDescent="0.25">
      <c r="A27" s="3" t="s">
        <v>11</v>
      </c>
      <c r="B27" s="3">
        <v>0</v>
      </c>
      <c r="C27" s="3"/>
      <c r="D27" s="3"/>
      <c r="E27" s="3"/>
      <c r="F27" s="3">
        <v>0</v>
      </c>
      <c r="G27" s="3"/>
      <c r="H27" s="6">
        <v>0</v>
      </c>
      <c r="I27" s="7">
        <v>0</v>
      </c>
    </row>
    <row r="28" spans="1:9" s="5" customFormat="1" x14ac:dyDescent="0.25">
      <c r="A28" s="3" t="s">
        <v>19</v>
      </c>
      <c r="B28" s="3">
        <v>104</v>
      </c>
      <c r="C28" s="3">
        <v>10</v>
      </c>
      <c r="D28" s="3">
        <v>3</v>
      </c>
      <c r="E28" s="3"/>
      <c r="F28" s="3">
        <v>3</v>
      </c>
      <c r="G28" s="3">
        <v>4</v>
      </c>
      <c r="H28" s="6">
        <v>208</v>
      </c>
      <c r="I28" s="7">
        <v>332</v>
      </c>
    </row>
    <row r="29" spans="1:9" s="5" customFormat="1" x14ac:dyDescent="0.25">
      <c r="A29" s="3" t="s">
        <v>20</v>
      </c>
      <c r="B29" s="3">
        <v>70</v>
      </c>
      <c r="C29" s="3">
        <v>2</v>
      </c>
      <c r="D29" s="3">
        <v>11</v>
      </c>
      <c r="E29" s="3">
        <v>3</v>
      </c>
      <c r="F29" s="3">
        <v>4</v>
      </c>
      <c r="G29" s="3">
        <v>9</v>
      </c>
      <c r="H29" s="6">
        <v>220</v>
      </c>
      <c r="I29" s="7">
        <v>319</v>
      </c>
    </row>
    <row r="30" spans="1:9" s="5" customFormat="1" x14ac:dyDescent="0.25">
      <c r="A30" s="3" t="s">
        <v>12</v>
      </c>
      <c r="B30" s="3">
        <v>38</v>
      </c>
      <c r="C30" s="3"/>
      <c r="D30" s="3">
        <v>1</v>
      </c>
      <c r="E30" s="3"/>
      <c r="F30" s="3"/>
      <c r="G30" s="3">
        <v>6</v>
      </c>
      <c r="H30" s="6">
        <v>256</v>
      </c>
      <c r="I30" s="7">
        <v>301</v>
      </c>
    </row>
    <row r="31" spans="1:9" s="5" customFormat="1" x14ac:dyDescent="0.25">
      <c r="A31" s="3" t="s">
        <v>14</v>
      </c>
      <c r="B31" s="3">
        <v>49</v>
      </c>
      <c r="C31" s="3"/>
      <c r="D31" s="3">
        <v>2</v>
      </c>
      <c r="E31" s="3">
        <v>3</v>
      </c>
      <c r="F31" s="3">
        <v>4</v>
      </c>
      <c r="G31" s="3">
        <v>8</v>
      </c>
      <c r="H31" s="6">
        <v>148</v>
      </c>
      <c r="I31" s="7">
        <v>214</v>
      </c>
    </row>
    <row r="32" spans="1:9" x14ac:dyDescent="0.25">
      <c r="A32" s="2" t="s">
        <v>8</v>
      </c>
      <c r="B32" s="3">
        <f>SUM(B31,B30,B29,B28,B27,B26,B25,B23,B22,B21,B20,B19,B18,B17,B16,B15,B14,B13,B12,B11,B10,B9,B8,B6,B5)</f>
        <v>1149</v>
      </c>
      <c r="C32" s="3">
        <f>SUM(C31,C30,C27,C25,C22,C18,C17,C16,C15,C13,C12,C11,C9)</f>
        <v>11</v>
      </c>
      <c r="D32" s="3">
        <f>SUM(D30,D28,D27,D25,D22,D21,D18,D16,D15,D14,D13,D12,D11,D10,D9,D8)</f>
        <v>28</v>
      </c>
      <c r="E32" s="3">
        <f>SUM(E30,E27,D3,E23,E22,E21,E20,E18,E16,E13,E10,E9,E5,E25)</f>
        <v>32</v>
      </c>
      <c r="F32" s="3">
        <f>SUM(F31,F30,F29,F28,F25,F12,F21,F20,F18,F17,F16,F15,F14,F13,F10,F9,F6,F5,F11,F22)</f>
        <v>38</v>
      </c>
      <c r="G32" s="3">
        <f>SUM(G31,G30,G29,G25,G22,G21,G20,G19,G18,G17,G16,G15,G14,G13,G12,G10,G9,G8)</f>
        <v>48</v>
      </c>
      <c r="H32" s="6">
        <f>SUM(H31,H30,H29,H28,H27,H26,H25,H24,H23,H22,H21,H20,H19,H18,H17,H16,H15,H14,H13,H12,H11,H10,H9,H8,H7,H6,H5)</f>
        <v>3654</v>
      </c>
      <c r="I32" s="8">
        <f>SUM(I5:I31)</f>
        <v>5487</v>
      </c>
    </row>
    <row r="34" spans="1:3" ht="84.75" customHeight="1" x14ac:dyDescent="0.25">
      <c r="A34" s="13" t="s">
        <v>37</v>
      </c>
      <c r="B34" s="13"/>
      <c r="C34" s="13"/>
    </row>
  </sheetData>
  <sortState ref="A5:I31">
    <sortCondition ref="A5:A31"/>
  </sortState>
  <mergeCells count="3">
    <mergeCell ref="A1:C1"/>
    <mergeCell ref="A3:C3"/>
    <mergeCell ref="A34:C34"/>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27_Question_Results_By_Zone</vt:lpstr>
      <vt:lpstr>'27_Question_Results_By_Zone'!Print_Titles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Alexandra Maland</cp:lastModifiedBy>
  <dcterms:created xsi:type="dcterms:W3CDTF">2017-06-26T17:12:12Z</dcterms:created>
  <dcterms:modified xsi:type="dcterms:W3CDTF">2017-07-26T17:39:00Z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